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0088F6F7-D6C2-4D0C-B2AD-802A8AAD762C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EAI_FF!$A$1:$I$81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C26" i="1"/>
  <c r="H25" i="1"/>
  <c r="E25" i="1"/>
  <c r="H24" i="1"/>
  <c r="G24" i="1"/>
  <c r="G26" i="1" s="1"/>
  <c r="H26" i="1" s="1"/>
  <c r="F24" i="1"/>
  <c r="E24" i="1"/>
  <c r="D24" i="1"/>
  <c r="D26" i="1" s="1"/>
  <c r="E26" i="1" s="1"/>
  <c r="C24" i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H11" i="1"/>
  <c r="E11" i="1"/>
  <c r="H10" i="1"/>
  <c r="E10" i="1"/>
  <c r="H9" i="1"/>
  <c r="E9" i="1"/>
  <c r="G8" i="1"/>
  <c r="H8" i="1" s="1"/>
  <c r="F8" i="1"/>
  <c r="D8" i="1"/>
  <c r="E8" i="1" s="1"/>
  <c r="C8" i="1"/>
</calcChain>
</file>

<file path=xl/sharedStrings.xml><?xml version="1.0" encoding="utf-8"?>
<sst xmlns="http://schemas.openxmlformats.org/spreadsheetml/2006/main" count="35" uniqueCount="31">
  <si>
    <t>JUNTA MUNICIPAL DE AGUA Y SANEAMIENTO DE OJINAGA</t>
  </si>
  <si>
    <t>Estado Analítico de Ingresos</t>
  </si>
  <si>
    <t>Del 1 de Enero al 31 de Diciembre de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</si>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</sst>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497417</xdr:colOff>
      <xdr:row>35</xdr:row>
      <xdr:rowOff>42343</xdr:rowOff>
    </xdr:from>
    <xdr:to>
      <xdr:col>7</xdr:col>
      <xdr:colOff>6350</xdr:colOff>
      <xdr:row>38</xdr:row>
      <xdr:rowOff>102668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5F78544C-C271-6BD3-ECAD-B175A8B3D880}"/>
            </a:ext>
          </a:extLst>
        </xdr:cNvPr>
        <xdr:cNvSpPr txBox="1"/>
      </xdr:nvSpPr>
      <xdr:spPr>
        <a:xfrm>
          <a:off x="7006167" y="5852593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511809</xdr:colOff>
      <xdr:row>35</xdr:row>
      <xdr:rowOff>41708</xdr:rowOff>
    </xdr:from>
    <xdr:to>
      <xdr:col>6</xdr:col>
      <xdr:colOff>797559</xdr:colOff>
      <xdr:row>35</xdr:row>
      <xdr:rowOff>41708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A3216E8-E22E-AB09-5AB3-0C25A9E7FA04}"/>
            </a:ext>
          </a:extLst>
        </xdr:cNvPr>
        <xdr:cNvCxnSpPr/>
      </xdr:nvCxnSpPr>
      <xdr:spPr>
        <a:xfrm>
          <a:off x="7020559" y="5851958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2137833</xdr:colOff>
      <xdr:row>35</xdr:row>
      <xdr:rowOff>42344</xdr:rowOff>
    </xdr:from>
    <xdr:to>
      <xdr:col>1</xdr:col>
      <xdr:colOff>5033433</xdr:colOff>
      <xdr:row>38</xdr:row>
      <xdr:rowOff>102669</xdr:rowOff>
    </xdr:to>
    <xdr:sp macro="" textlink="">
      <xdr:nvSpPr>
        <xdr:cNvPr id="7" name="Cuadro de texto 3">
          <a:extLst>
            <a:ext uri="{FF2B5EF4-FFF2-40B4-BE49-F238E27FC236}">
              <a16:creationId xmlns:a16="http://schemas.microsoft.com/office/drawing/2014/main" id="{6D4924B8-98A4-902C-198A-548F3F0130AD}"/>
            </a:ext>
          </a:extLst>
        </xdr:cNvPr>
        <xdr:cNvSpPr txBox="1"/>
      </xdr:nvSpPr>
      <xdr:spPr>
        <a:xfrm>
          <a:off x="2381250" y="5852594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2131059</xdr:colOff>
      <xdr:row>35</xdr:row>
      <xdr:rowOff>41709</xdr:rowOff>
    </xdr:from>
    <xdr:to>
      <xdr:col>1</xdr:col>
      <xdr:colOff>4988559</xdr:colOff>
      <xdr:row>35</xdr:row>
      <xdr:rowOff>41709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A4D947D2-CE31-429F-EB68-1A7428D6075A}"/>
            </a:ext>
          </a:extLst>
        </xdr:cNvPr>
        <xdr:cNvCxnSpPr/>
      </xdr:nvCxnSpPr>
      <xdr:spPr>
        <a:xfrm>
          <a:off x="2374476" y="5851959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2:H56"/>
  <sheetViews>
    <sheetView tabSelected="1" topLeftCell="A16" zoomScale="90" zoomScaleNormal="90" workbookViewId="0">
      <selection activeCell="C65" sqref="C6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3.140625" style="1" customWidth="1"/>
    <col min="9" max="9" width="13.28515625" style="1" customWidth="1"/>
    <col min="10" max="13" width="11.42578125" style="1" customWidth="1"/>
    <col min="14" max="16384" width="11.42578125" style="1"/>
  </cols>
  <sheetData>
    <row r="2" spans="2:8" x14ac:dyDescent="0.2">
      <c r="B2" s="32" t="s">
        <v>0</v>
      </c>
      <c r="C2" s="33"/>
      <c r="D2" s="33"/>
      <c r="E2" s="33"/>
      <c r="F2" s="33"/>
      <c r="G2" s="33"/>
      <c r="H2" s="34"/>
    </row>
    <row r="3" spans="2:8" x14ac:dyDescent="0.2">
      <c r="B3" s="35" t="s">
        <v>1</v>
      </c>
      <c r="C3" s="36"/>
      <c r="D3" s="36"/>
      <c r="E3" s="36"/>
      <c r="F3" s="36"/>
      <c r="G3" s="36"/>
      <c r="H3" s="37"/>
    </row>
    <row r="4" spans="2:8" x14ac:dyDescent="0.2">
      <c r="B4" s="38" t="s">
        <v>2</v>
      </c>
      <c r="C4" s="39"/>
      <c r="D4" s="39"/>
      <c r="E4" s="39"/>
      <c r="F4" s="39"/>
      <c r="G4" s="39"/>
      <c r="H4" s="40"/>
    </row>
    <row r="5" spans="2:8" s="2" customFormat="1" x14ac:dyDescent="0.2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spans="2:8" ht="24" x14ac:dyDescent="0.2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spans="2:8" x14ac:dyDescent="0.2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 spans="2:8" x14ac:dyDescent="0.2">
      <c r="B8" s="4" t="s">
        <v>17</v>
      </c>
      <c r="C8" s="21">
        <f>SUM(C9:C16)</f>
        <v>36336817</v>
      </c>
      <c r="D8" s="18">
        <f>SUM(D9:D16)</f>
        <v>0</v>
      </c>
      <c r="E8" s="21">
        <f t="shared" ref="E8:E16" si="0">C8+D8</f>
        <v>36336817</v>
      </c>
      <c r="F8" s="18">
        <f>SUM(F9:F16)</f>
        <v>38602718</v>
      </c>
      <c r="G8" s="21">
        <f>SUM(G9:G16)</f>
        <v>38602718</v>
      </c>
      <c r="H8" s="5">
        <f t="shared" ref="H8:H16" si="1">G8-C8</f>
        <v>2265901</v>
      </c>
    </row>
    <row r="9" spans="2:8" x14ac:dyDescent="0.2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21</v>
      </c>
      <c r="C12" s="22">
        <v>34836817</v>
      </c>
      <c r="D12" s="19">
        <v>0</v>
      </c>
      <c r="E12" s="23">
        <v>34836817</v>
      </c>
      <c r="F12" s="19">
        <v>38602718</v>
      </c>
      <c r="G12" s="22">
        <v>38602718</v>
      </c>
      <c r="H12" s="7">
        <f t="shared" si="1"/>
        <v>3765901</v>
      </c>
    </row>
    <row r="13" spans="2:8" x14ac:dyDescent="0.2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23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24</v>
      </c>
      <c r="C15" s="22">
        <v>1500000</v>
      </c>
      <c r="D15" s="19">
        <v>0</v>
      </c>
      <c r="E15" s="23">
        <f t="shared" si="0"/>
        <v>1500000</v>
      </c>
      <c r="F15" s="19">
        <v>0</v>
      </c>
      <c r="G15" s="22">
        <v>0</v>
      </c>
      <c r="H15" s="7">
        <f t="shared" si="1"/>
        <v>-1500000</v>
      </c>
    </row>
    <row r="16" spans="2:8" x14ac:dyDescent="0.2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26</v>
      </c>
      <c r="C18" s="21">
        <f>SUM(C19:C22)</f>
        <v>101029</v>
      </c>
      <c r="D18" s="18">
        <f>SUM(D19:D22)</f>
        <v>0</v>
      </c>
      <c r="E18" s="21">
        <f>C18+D18</f>
        <v>101029</v>
      </c>
      <c r="F18" s="18">
        <f>SUM(F19:F22)</f>
        <v>981135</v>
      </c>
      <c r="G18" s="21">
        <f>SUM(G19:G22)</f>
        <v>981135</v>
      </c>
      <c r="H18" s="5">
        <f>G18-C18</f>
        <v>880106</v>
      </c>
    </row>
    <row r="19" spans="2:8" x14ac:dyDescent="0.2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22</v>
      </c>
      <c r="C20" s="22">
        <v>0</v>
      </c>
      <c r="D20" s="19">
        <v>0</v>
      </c>
      <c r="E20" s="23">
        <f>C20+D20</f>
        <v>0</v>
      </c>
      <c r="F20" s="19">
        <v>145617</v>
      </c>
      <c r="G20" s="22">
        <v>145617</v>
      </c>
      <c r="H20" s="7">
        <f>G20-C20</f>
        <v>145617</v>
      </c>
    </row>
    <row r="21" spans="2:8" x14ac:dyDescent="0.2">
      <c r="B21" s="6" t="s">
        <v>27</v>
      </c>
      <c r="C21" s="22">
        <v>101029</v>
      </c>
      <c r="D21" s="19">
        <v>0</v>
      </c>
      <c r="E21" s="23">
        <f>C21+D21</f>
        <v>101029</v>
      </c>
      <c r="F21" s="19">
        <v>616379</v>
      </c>
      <c r="G21" s="22">
        <v>616379</v>
      </c>
      <c r="H21" s="7">
        <f>G21-C21</f>
        <v>515350</v>
      </c>
    </row>
    <row r="22" spans="2:8" x14ac:dyDescent="0.2">
      <c r="B22" s="6" t="s">
        <v>25</v>
      </c>
      <c r="C22" s="22">
        <v>0</v>
      </c>
      <c r="D22" s="19">
        <v>0</v>
      </c>
      <c r="E22" s="23">
        <f>C22+D22</f>
        <v>0</v>
      </c>
      <c r="F22" s="19">
        <v>219139</v>
      </c>
      <c r="G22" s="22">
        <v>219139</v>
      </c>
      <c r="H22" s="7">
        <f>G22-C22</f>
        <v>219139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x14ac:dyDescent="0.2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x14ac:dyDescent="0.2">
      <c r="B26" s="16" t="s">
        <v>29</v>
      </c>
      <c r="C26" s="15">
        <f>SUM(C24,C18,C8)</f>
        <v>36437846</v>
      </c>
      <c r="D26" s="26">
        <f>SUM(D24,D18,D8)</f>
        <v>0</v>
      </c>
      <c r="E26" s="15">
        <f>SUM(D26,C26)</f>
        <v>36437846</v>
      </c>
      <c r="F26" s="26">
        <f>SUM(F24,F18,F8)</f>
        <v>39583853</v>
      </c>
      <c r="G26" s="15">
        <f>SUM(G24,G18,G8)</f>
        <v>39583853</v>
      </c>
      <c r="H26" s="28">
        <f>SUM(G26-C26)</f>
        <v>3146007</v>
      </c>
    </row>
    <row r="27" spans="2:8" x14ac:dyDescent="0.2">
      <c r="B27" s="12"/>
      <c r="C27" s="13"/>
      <c r="D27" s="13"/>
      <c r="E27" s="13"/>
      <c r="F27" s="30" t="s">
        <v>30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password="F376" sheet="1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1" orientation="portrait" r:id="rId1"/>
  <headerFooter differentFirst="1">
    <firstFooter>&amp;C“Bajo protesta de decir verdad declaramos que los Estados Financieros y sus notas, son razonablemente correctos y son responsabilidad del emisor.” 
 Sello Digital: 5147390000202200004toTrimestre000020230126093616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2023-02-01T17:21:37Z</cp:lastPrinted>
  <dcterms:created xsi:type="dcterms:W3CDTF">2019-12-05T18:23:32Z</dcterms:created>
  <dcterms:modified xsi:type="dcterms:W3CDTF">2023-02-01T17:21:50Z</dcterms:modified>
</cp:coreProperties>
</file>